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шки\2023-2024\меню сайт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I81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<sst xmlns="http://schemas.openxmlformats.org/spreadsheetml/2006/main" count="231" uniqueCount="69">
  <si>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</si>
  <si>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</si>
  <si>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</si>
  <si>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</si>
  <si>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</si>
  <si>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</si>
  <si>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</si>
  <si>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</si>
  <si>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</si>
  <si>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</si>
  <si>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</si>
  <si>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</si>
  <si>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</si>
  <si>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</si>
  <si>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</si>
  <si>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</si>
  <si>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</si>
  <si>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</si>
  <si>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</si>
  <si>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</si>
  <si>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</si>
  <si>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</si>
  <si>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</si>
  <si>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</si>
  <si>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</si>
  <si>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</si>
  <si>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</si>
  <si>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</si>
  <si>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</si>
  <si>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</si>
  <si>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</si>
  <si>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</si>
  <si>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</si>
  <si>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</si>
  <si>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</si>
  <si>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</si>
  <si>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МКОУ "Урукульская СОШ"</t>
  </si>
  <si>
    <t>директор</t>
  </si>
  <si>
    <t>Халилова А.С.</t>
  </si>
  <si>
    <t>Каша рисовая молочная со сливочным маслом</t>
  </si>
  <si>
    <t>Напиток из шиповника с сахаром</t>
  </si>
  <si>
    <t>Напиток из шиповника</t>
  </si>
  <si>
    <t>хлеб пшеничный   со сливочным маслом</t>
  </si>
  <si>
    <t>Банан</t>
  </si>
  <si>
    <t>Запеканка из творога</t>
  </si>
  <si>
    <t>каша молочная ячневая со сливочным маслом</t>
  </si>
  <si>
    <t>Какао с молоком</t>
  </si>
  <si>
    <t xml:space="preserve">яблоко </t>
  </si>
  <si>
    <t>Курица  в соусе с томатом</t>
  </si>
  <si>
    <t>макароны отварные со сливочным маслом</t>
  </si>
  <si>
    <t>чай с сахаром</t>
  </si>
  <si>
    <t>Хлеб пшеничный с маслом сливочным и сыром</t>
  </si>
  <si>
    <t>шницель рыбный натуральный</t>
  </si>
  <si>
    <t>Рис отварной с маслом сливочным</t>
  </si>
  <si>
    <t>хлеб  пшеничный с маслом сливочным</t>
  </si>
  <si>
    <t>каша пшенная молочная жидкая с маслом</t>
  </si>
  <si>
    <t>хлеб пшеничный со сливочным маслом</t>
  </si>
  <si>
    <t>компот из сухофруктов</t>
  </si>
  <si>
    <t xml:space="preserve">банан </t>
  </si>
  <si>
    <t>хлеб пшеничный с маслом сливочным и сыром</t>
  </si>
  <si>
    <t>Картофельное пюре со сливочным маслом</t>
  </si>
  <si>
    <t xml:space="preserve">котлеты из говядины </t>
  </si>
  <si>
    <t>чай с молоком и сахаром</t>
  </si>
  <si>
    <t>Хлеб пшеничный</t>
  </si>
  <si>
    <t xml:space="preserve">суп картофельный гороховый </t>
  </si>
  <si>
    <t>хлеб пшеничный  с маслом сливочным</t>
  </si>
  <si>
    <t>мандарин</t>
  </si>
  <si>
    <t>Суп молочный с вермишелью</t>
  </si>
  <si>
    <t>хлеб  пшеничный со сливочным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</si>
</sst>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wrapText="1"/>
      <protection locked="0"/>
    </xf>
    <xf numFmtId="0" fontId="10" fillId="0" borderId="2" xfId="0" applyNumberFormat="1" applyFont="1" applyFill="1" applyBorder="1" applyAlignment="1" applyProtection="1">
      <alignment horizontal="left" wrapText="1"/>
      <protection locked="0"/>
    </xf>
    <xf numFmtId="0" fontId="10" fillId="0" borderId="23" xfId="0" applyNumberFormat="1" applyFont="1" applyFill="1" applyBorder="1" applyAlignment="1" applyProtection="1">
      <protection locked="0"/>
    </xf>
    <xf numFmtId="0" fontId="10" fillId="0" borderId="2" xfId="0" applyNumberFormat="1" applyFont="1" applyFill="1" applyBorder="1" applyAlignment="1" applyProtection="1">
      <alignment wrapText="1"/>
      <protection locked="0"/>
    </xf>
    <xf numFmtId="0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NumberFormat="1" applyFont="1" applyFill="1" applyBorder="1" applyAlignment="1" applyProtection="1">
      <protection locked="0"/>
    </xf>
    <xf numFmtId="0" fontId="11" fillId="0" borderId="2" xfId="0" applyNumberFormat="1" applyFont="1" applyFill="1" applyBorder="1" applyAlignment="1" applyProtection="1">
      <alignment horizontal="right"/>
      <protection locked="0"/>
    </xf>
    <xf numFmtId="0" fontId="10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NumberFormat="1" applyFont="1" applyFill="1" applyBorder="1" applyAlignment="1" applyProtection="1">
      <alignment horizontal="right"/>
      <protection locked="0"/>
    </xf>
    <xf numFmtId="0" fontId="10" fillId="4" borderId="2" xfId="0" applyNumberFormat="1" applyFont="1" applyFill="1" applyBorder="1" applyAlignment="1" applyProtection="1">
      <protection locked="0"/>
    </xf>
    <xf numFmtId="0" fontId="10" fillId="0" borderId="24" xfId="0" applyNumberFormat="1" applyFont="1" applyFill="1" applyBorder="1" applyAlignment="1" applyProtection="1">
      <alignment horizontal="center"/>
      <protection locked="0"/>
    </xf>
    <xf numFmtId="0" fontId="11" fillId="0" borderId="24" xfId="0" applyNumberFormat="1" applyFont="1" applyFill="1" applyBorder="1" applyAlignment="1" applyProtection="1">
      <alignment horizontal="right"/>
      <protection locked="0"/>
    </xf>
    <xf numFmtId="0" fontId="10" fillId="0" borderId="24" xfId="0" applyNumberFormat="1" applyFont="1" applyFill="1" applyBorder="1" applyAlignment="1" applyProtection="1">
      <protection locked="0"/>
    </xf>
    <xf numFmtId="0" fontId="10" fillId="0" borderId="2" xfId="0" applyNumberFormat="1" applyFont="1" applyFill="1" applyBorder="1" applyAlignment="1" applyProtection="1">
      <alignment horizontal="left"/>
      <protection locked="0"/>
    </xf>
    <xf numFmtId="0" fontId="10" fillId="0" borderId="4" xfId="0" applyNumberFormat="1" applyFont="1" applyFill="1" applyBorder="1" applyAlignment="1" applyProtection="1">
      <alignment horizontal="left" wrapText="1"/>
      <protection locked="0"/>
    </xf>
    <xf numFmtId="12" fontId="10" fillId="0" borderId="2" xfId="0" applyNumberFormat="1" applyFont="1" applyFill="1" applyBorder="1" applyAlignment="1" applyProtection="1">
      <protection locked="0"/>
    </xf>
    <xf numFmtId="2" fontId="10" fillId="0" borderId="2" xfId="0" applyNumberFormat="1" applyFont="1" applyFill="1" applyBorder="1" applyAlignment="1" applyProtection="1">
      <protection locked="0"/>
    </xf>
    <xf numFmtId="2" fontId="10" fillId="4" borderId="2" xfId="0" applyNumberFormat="1" applyFont="1" applyFill="1" applyBorder="1" applyAlignment="1" applyProtection="1">
      <protection locked="0"/>
    </xf>
    <xf numFmtId="0" fontId="10" fillId="0" borderId="24" xfId="0" applyNumberFormat="1" applyFont="1" applyFill="1" applyBorder="1" applyAlignment="1" applyProtection="1">
      <alignment wrapText="1"/>
      <protection locked="0"/>
    </xf>
    <xf numFmtId="12" fontId="10" fillId="0" borderId="2" xfId="0" applyNumberFormat="1" applyFont="1" applyFill="1" applyBorder="1" applyAlignment="1" applyProtection="1">
      <alignment horizontal="right"/>
      <protection locked="0"/>
    </xf>
    <xf numFmtId="0" fontId="10" fillId="4" borderId="2" xfId="0" applyNumberFormat="1" applyFont="1" applyFill="1" applyBorder="1" applyAlignment="1" applyProtection="1">
      <alignment wrapText="1"/>
      <protection locked="0"/>
    </xf>
    <xf numFmtId="0" fontId="10" fillId="4" borderId="2" xfId="0" applyNumberFormat="1" applyFont="1" applyFill="1" applyBorder="1" applyAlignment="1" applyProtection="1">
      <alignment horizontal="right"/>
      <protection locked="0"/>
    </xf>
    <xf numFmtId="0" fontId="10" fillId="0" borderId="24" xfId="0" applyNumberFormat="1" applyFont="1" applyFill="1" applyBorder="1" applyAlignment="1" applyProtection="1">
      <alignment horizontal="right"/>
      <protection locked="0"/>
    </xf>
    <xf numFmtId="2" fontId="10" fillId="0" borderId="2" xfId="0" applyNumberFormat="1" applyFont="1" applyFill="1" applyBorder="1" applyAlignment="1" applyProtection="1">
      <alignment horizontal="left"/>
      <protection locked="0"/>
    </xf>
    <xf numFmtId="0" fontId="10" fillId="4" borderId="2" xfId="0" applyNumberFormat="1" applyFont="1" applyFill="1" applyBorder="1" applyAlignment="1" applyProtection="1">
      <alignment horizontal="left"/>
      <protection locked="0"/>
    </xf>
    <xf numFmtId="0" fontId="10" fillId="0" borderId="24" xfId="0" applyNumberFormat="1" applyFont="1" applyFill="1" applyBorder="1" applyAlignment="1" applyProtection="1">
      <alignment horizontal="left"/>
      <protection locked="0"/>
    </xf>
    <xf numFmtId="0" fontId="10" fillId="0" borderId="24" xfId="0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11" fillId="0" borderId="2" xfId="0" applyNumberFormat="1" applyFont="1" applyFill="1" applyBorder="1" applyAlignment="1" applyProtection="1">
      <protection locked="0"/>
    </xf>
    <xf numFmtId="0" fontId="12" fillId="0" borderId="24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2" fillId="4" borderId="2" xfId="0" applyFont="1" applyFill="1" applyBorder="1" applyAlignment="1" applyProtection="1">
      <alignment horizontal="right"/>
      <protection locked="0"/>
    </xf>
    <xf numFmtId="2" fontId="12" fillId="0" borderId="24" xfId="0" applyNumberFormat="1" applyFont="1" applyBorder="1" applyAlignment="1" applyProtection="1">
      <alignment horizontal="right"/>
      <protection locked="0"/>
    </xf>
    <xf numFmtId="0" fontId="12" fillId="0" borderId="2" xfId="0" applyFont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0" borderId="24" xfId="0" applyFont="1" applyBorder="1" applyProtection="1">
      <protection locked="0"/>
    </xf>
    <xf numFmtId="0" fontId="10" fillId="0" borderId="5" xfId="0" applyNumberFormat="1" applyFont="1" applyFill="1" applyBorder="1" applyAlignment="1" applyProtection="1">
      <alignment wrapText="1"/>
      <protection locked="0"/>
    </xf>
    <xf numFmtId="0" fontId="12" fillId="0" borderId="24" xfId="0" applyFont="1" applyFill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left"/>
      <protection locked="0"/>
    </xf>
    <xf numFmtId="0" fontId="12" fillId="0" borderId="24" xfId="0" applyFont="1" applyFill="1" applyBorder="1" applyAlignment="1" applyProtection="1">
      <alignment horizontal="left"/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13" fillId="2" borderId="1" xfId="1" applyNumberFormat="1" applyFill="1" applyBorder="1" applyProtection="1">
      <protection locked="0"/>
    </xf>
    <xf numFmtId="2" fontId="13" fillId="2" borderId="2" xfId="1" applyNumberFormat="1" applyFill="1" applyBorder="1" applyProtection="1">
      <protection locked="0"/>
    </xf>
    <xf numFmtId="0" fontId="14" fillId="0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G63" sqref="G63:I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6" t="s">
        <v>36</v>
      </c>
      <c r="D1" s="97"/>
      <c r="E1" s="97"/>
      <c r="F1" s="13" t="s">
        <v>16</v>
      </c>
      <c r="G1" s="2" t="s">
        <v>17</v>
      </c>
      <c r="H1" s="98" t="s">
        <v>37</v>
      </c>
      <c r="I1" s="98"/>
      <c r="J1" s="98"/>
      <c r="K1" s="98"/>
    </row>
    <row r="2" spans="1:12" ht="17.399999999999999" x14ac:dyDescent="0.25">
      <c r="A2" s="36" t="s">
        <v>6</v>
      </c>
      <c r="C2" s="2"/>
      <c r="G2" s="2" t="s">
        <v>18</v>
      </c>
      <c r="H2" s="98" t="s">
        <v>38</v>
      </c>
      <c r="I2" s="98"/>
      <c r="J2" s="98"/>
      <c r="K2" s="98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99">
        <v>45300</v>
      </c>
      <c r="I3" s="100"/>
      <c r="J3" s="100"/>
      <c r="K3" s="100"/>
    </row>
    <row r="4" spans="1:12" ht="13.8" thickBot="1" x14ac:dyDescent="0.3">
      <c r="C4" s="2"/>
      <c r="D4" s="4"/>
    </row>
    <row r="5" spans="1:12" ht="31.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4" x14ac:dyDescent="0.3">
      <c r="A6" s="21">
        <v>1</v>
      </c>
      <c r="B6" s="22">
        <v>1</v>
      </c>
      <c r="C6" s="23" t="s">
        <v>20</v>
      </c>
      <c r="D6" s="5" t="s">
        <v>21</v>
      </c>
      <c r="E6" s="46" t="s">
        <v>39</v>
      </c>
      <c r="F6" s="50">
        <v>205</v>
      </c>
      <c r="G6" s="50">
        <v>4.2300000000000004</v>
      </c>
      <c r="H6" s="54">
        <v>5.89</v>
      </c>
      <c r="I6" s="57">
        <v>28.4</v>
      </c>
      <c r="J6" s="50">
        <v>184.2</v>
      </c>
      <c r="K6" s="60">
        <v>105</v>
      </c>
      <c r="L6" s="91">
        <v>18.399999999999999</v>
      </c>
    </row>
    <row r="7" spans="1:12" ht="14.4" x14ac:dyDescent="0.3">
      <c r="A7" s="24"/>
      <c r="B7" s="16"/>
      <c r="C7" s="11"/>
      <c r="D7" s="6"/>
      <c r="E7" s="47"/>
      <c r="F7" s="51"/>
      <c r="G7" s="53"/>
      <c r="H7" s="55"/>
      <c r="I7" s="58"/>
      <c r="J7" s="53"/>
      <c r="K7" s="60"/>
      <c r="L7" s="74"/>
    </row>
    <row r="8" spans="1:12" ht="14.4" x14ac:dyDescent="0.3">
      <c r="A8" s="24"/>
      <c r="B8" s="16"/>
      <c r="C8" s="11"/>
      <c r="D8" s="7" t="s">
        <v>22</v>
      </c>
      <c r="E8" s="41" t="s">
        <v>41</v>
      </c>
      <c r="F8" s="52">
        <v>200</v>
      </c>
      <c r="G8" s="52">
        <v>0.68</v>
      </c>
      <c r="H8" s="56">
        <v>0.27</v>
      </c>
      <c r="I8" s="59">
        <v>23</v>
      </c>
      <c r="J8" s="52">
        <v>72.8</v>
      </c>
      <c r="K8" s="60">
        <v>261</v>
      </c>
      <c r="L8" s="92">
        <v>3.8</v>
      </c>
    </row>
    <row r="9" spans="1:12" ht="14.4" x14ac:dyDescent="0.3">
      <c r="A9" s="24"/>
      <c r="B9" s="16"/>
      <c r="C9" s="11"/>
      <c r="D9" s="7" t="s">
        <v>23</v>
      </c>
      <c r="E9" s="41" t="s">
        <v>42</v>
      </c>
      <c r="F9" s="51">
        <v>50</v>
      </c>
      <c r="G9" s="52">
        <v>5.8</v>
      </c>
      <c r="H9" s="56">
        <v>11.4</v>
      </c>
      <c r="I9" s="59">
        <v>14.83</v>
      </c>
      <c r="J9" s="52">
        <v>137</v>
      </c>
      <c r="K9" s="60">
        <v>342</v>
      </c>
      <c r="L9" s="92">
        <v>7</v>
      </c>
    </row>
    <row r="10" spans="1:12" ht="14.4" x14ac:dyDescent="0.3">
      <c r="A10" s="24"/>
      <c r="B10" s="16"/>
      <c r="C10" s="11"/>
      <c r="D10" s="7" t="s">
        <v>24</v>
      </c>
      <c r="E10" s="41" t="s">
        <v>43</v>
      </c>
      <c r="F10" s="52">
        <v>200</v>
      </c>
      <c r="G10" s="52">
        <v>3</v>
      </c>
      <c r="H10" s="56">
        <v>0.8</v>
      </c>
      <c r="I10" s="59">
        <v>49</v>
      </c>
      <c r="J10" s="52">
        <v>174</v>
      </c>
      <c r="K10" s="60">
        <v>338</v>
      </c>
      <c r="L10" s="92">
        <v>46.25</v>
      </c>
    </row>
    <row r="11" spans="1:12" ht="14.4" x14ac:dyDescent="0.3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5"/>
      <c r="B13" s="18"/>
      <c r="C13" s="8"/>
      <c r="D13" s="19" t="s">
        <v>33</v>
      </c>
      <c r="E13" s="9"/>
      <c r="F13" s="20">
        <f>SUM(F6:F12)</f>
        <v>655</v>
      </c>
      <c r="G13" s="20">
        <f t="shared" ref="G13:J13" si="0">SUM(G6:G12)</f>
        <v>13.71</v>
      </c>
      <c r="H13" s="20">
        <f t="shared" si="0"/>
        <v>18.360000000000003</v>
      </c>
      <c r="I13" s="20">
        <f t="shared" si="0"/>
        <v>115.23</v>
      </c>
      <c r="J13" s="20">
        <f t="shared" si="0"/>
        <v>568</v>
      </c>
      <c r="K13" s="26"/>
      <c r="L13" s="20">
        <f t="shared" ref="L13" si="1">SUM(L6:L12)</f>
        <v>75.45</v>
      </c>
    </row>
    <row r="14" spans="1:12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4"/>
      <c r="B15" s="16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4"/>
      <c r="B16" s="16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4"/>
      <c r="B17" s="16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" thickBot="1" x14ac:dyDescent="0.3">
      <c r="A24" s="30">
        <f>A6</f>
        <v>1</v>
      </c>
      <c r="B24" s="31">
        <f>B6</f>
        <v>1</v>
      </c>
      <c r="C24" s="101" t="s">
        <v>4</v>
      </c>
      <c r="D24" s="102"/>
      <c r="E24" s="32"/>
      <c r="F24" s="33">
        <f>F13+F23</f>
        <v>655</v>
      </c>
      <c r="G24" s="33">
        <f t="shared" ref="G24:J24" si="4">G13+G23</f>
        <v>13.71</v>
      </c>
      <c r="H24" s="33">
        <f t="shared" si="4"/>
        <v>18.360000000000003</v>
      </c>
      <c r="I24" s="33">
        <f t="shared" si="4"/>
        <v>115.23</v>
      </c>
      <c r="J24" s="33">
        <f t="shared" si="4"/>
        <v>568</v>
      </c>
      <c r="K24" s="33"/>
      <c r="L24" s="33">
        <f t="shared" ref="L24" si="5">L13+L23</f>
        <v>75.45</v>
      </c>
    </row>
    <row r="25" spans="1:12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7" t="s">
        <v>44</v>
      </c>
      <c r="F25" s="52">
        <v>100</v>
      </c>
      <c r="G25" s="63">
        <v>7.7</v>
      </c>
      <c r="H25" s="64">
        <v>6.8</v>
      </c>
      <c r="I25" s="59">
        <v>22.05</v>
      </c>
      <c r="J25" s="52">
        <v>171.34</v>
      </c>
      <c r="K25" s="60">
        <v>124</v>
      </c>
      <c r="L25" s="93">
        <v>15.37</v>
      </c>
    </row>
    <row r="26" spans="1:12" ht="14.4" x14ac:dyDescent="0.3">
      <c r="A26" s="15"/>
      <c r="B26" s="16"/>
      <c r="C26" s="11"/>
      <c r="D26" s="6" t="s">
        <v>21</v>
      </c>
      <c r="E26" s="61" t="s">
        <v>45</v>
      </c>
      <c r="F26" s="52">
        <v>153</v>
      </c>
      <c r="G26" s="52">
        <v>5.42</v>
      </c>
      <c r="H26" s="56">
        <v>5</v>
      </c>
      <c r="I26" s="59">
        <v>29.66</v>
      </c>
      <c r="J26" s="52">
        <v>185.15</v>
      </c>
      <c r="K26" s="60">
        <v>106</v>
      </c>
      <c r="L26" s="74">
        <v>13</v>
      </c>
    </row>
    <row r="27" spans="1:12" ht="14.4" x14ac:dyDescent="0.3">
      <c r="A27" s="15"/>
      <c r="B27" s="16"/>
      <c r="C27" s="11"/>
      <c r="D27" s="7" t="s">
        <v>22</v>
      </c>
      <c r="E27" s="47" t="s">
        <v>46</v>
      </c>
      <c r="F27" s="52">
        <v>200</v>
      </c>
      <c r="G27" s="52">
        <v>2.9</v>
      </c>
      <c r="H27" s="56">
        <v>2.5</v>
      </c>
      <c r="I27" s="59">
        <v>29</v>
      </c>
      <c r="J27" s="52">
        <v>124</v>
      </c>
      <c r="K27" s="60">
        <v>242</v>
      </c>
      <c r="L27" s="94">
        <v>10.5</v>
      </c>
    </row>
    <row r="28" spans="1:12" ht="14.4" x14ac:dyDescent="0.3">
      <c r="A28" s="15"/>
      <c r="B28" s="16"/>
      <c r="C28" s="11"/>
      <c r="D28" s="7" t="s">
        <v>23</v>
      </c>
      <c r="E28" s="61" t="s">
        <v>68</v>
      </c>
      <c r="F28" s="62">
        <v>50</v>
      </c>
      <c r="G28" s="52">
        <v>3.16</v>
      </c>
      <c r="H28" s="56">
        <v>0.4</v>
      </c>
      <c r="I28" s="59">
        <v>0.84</v>
      </c>
      <c r="J28" s="52">
        <v>84.2</v>
      </c>
      <c r="K28" s="60">
        <v>342</v>
      </c>
      <c r="L28" s="94">
        <v>7</v>
      </c>
    </row>
    <row r="29" spans="1:12" ht="14.4" x14ac:dyDescent="0.3">
      <c r="A29" s="15"/>
      <c r="B29" s="16"/>
      <c r="C29" s="11"/>
      <c r="D29" s="7" t="s">
        <v>24</v>
      </c>
      <c r="E29" s="47" t="s">
        <v>47</v>
      </c>
      <c r="F29" s="52">
        <v>150</v>
      </c>
      <c r="G29" s="52">
        <v>3</v>
      </c>
      <c r="H29" s="56">
        <v>0.8</v>
      </c>
      <c r="I29" s="59">
        <v>49</v>
      </c>
      <c r="J29" s="52">
        <v>174</v>
      </c>
      <c r="K29" s="60"/>
      <c r="L29" s="94">
        <v>29.58</v>
      </c>
    </row>
    <row r="30" spans="1:12" ht="14.4" x14ac:dyDescent="0.3">
      <c r="A30" s="15"/>
      <c r="B30" s="16"/>
      <c r="C30" s="11"/>
      <c r="D30" s="6"/>
      <c r="E30" s="74"/>
      <c r="F30" s="74"/>
      <c r="G30" s="74"/>
      <c r="H30" s="74"/>
      <c r="I30" s="74"/>
      <c r="J30" s="74"/>
      <c r="K30" s="74"/>
      <c r="L30" s="74"/>
    </row>
    <row r="31" spans="1:12" ht="14.4" x14ac:dyDescent="0.3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7"/>
      <c r="B32" s="18"/>
      <c r="C32" s="8"/>
      <c r="D32" s="19" t="s">
        <v>33</v>
      </c>
      <c r="E32" s="9"/>
      <c r="F32" s="20">
        <f>SUM(F25:F31)</f>
        <v>653</v>
      </c>
      <c r="G32" s="20">
        <f t="shared" ref="G32" si="6">SUM(G25:G31)</f>
        <v>22.18</v>
      </c>
      <c r="H32" s="20">
        <f t="shared" ref="H32" si="7">SUM(H25:H31)</f>
        <v>15.500000000000002</v>
      </c>
      <c r="I32" s="20">
        <f t="shared" ref="I32" si="8">SUM(I25:I31)</f>
        <v>130.55000000000001</v>
      </c>
      <c r="J32" s="20">
        <f t="shared" ref="J32" si="9">SUM(J25:J31)</f>
        <v>738.69</v>
      </c>
      <c r="K32" s="26"/>
      <c r="L32" s="20">
        <f>SUM(L25:L31)</f>
        <v>75.449999999999989</v>
      </c>
    </row>
    <row r="33" spans="1:12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5"/>
      <c r="B34" s="16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5"/>
      <c r="B35" s="16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5"/>
      <c r="B36" s="16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5"/>
      <c r="B37" s="16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5"/>
      <c r="B38" s="16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101" t="s">
        <v>4</v>
      </c>
      <c r="D43" s="102"/>
      <c r="E43" s="32"/>
      <c r="F43" s="33">
        <f>F32+F42</f>
        <v>653</v>
      </c>
      <c r="G43" s="33">
        <f t="shared" ref="G43" si="14">G32+G42</f>
        <v>22.18</v>
      </c>
      <c r="H43" s="33">
        <f t="shared" ref="H43" si="15">H32+H42</f>
        <v>15.500000000000002</v>
      </c>
      <c r="I43" s="33">
        <f t="shared" ref="I43" si="16">I32+I42</f>
        <v>130.55000000000001</v>
      </c>
      <c r="J43" s="33">
        <f t="shared" ref="J43:L43" si="17">J32+J42</f>
        <v>738.69</v>
      </c>
      <c r="K43" s="33"/>
      <c r="L43" s="33">
        <f t="shared" si="17"/>
        <v>75.449999999999989</v>
      </c>
    </row>
    <row r="44" spans="1:12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65" t="s">
        <v>48</v>
      </c>
      <c r="F44" s="51">
        <v>120</v>
      </c>
      <c r="G44" s="63">
        <v>20.9</v>
      </c>
      <c r="H44" s="64">
        <v>14.6</v>
      </c>
      <c r="I44" s="59">
        <v>18.399999999999999</v>
      </c>
      <c r="J44" s="52">
        <v>289.62</v>
      </c>
      <c r="K44" s="60">
        <v>262</v>
      </c>
      <c r="L44" s="91">
        <v>39.72</v>
      </c>
    </row>
    <row r="45" spans="1:12" ht="14.4" x14ac:dyDescent="0.3">
      <c r="A45" s="24"/>
      <c r="B45" s="16"/>
      <c r="C45" s="11"/>
      <c r="D45" s="6" t="s">
        <v>21</v>
      </c>
      <c r="E45" s="65" t="s">
        <v>49</v>
      </c>
      <c r="F45" s="51">
        <v>183</v>
      </c>
      <c r="G45" s="49">
        <v>6.5</v>
      </c>
      <c r="H45" s="67">
        <v>6.53</v>
      </c>
      <c r="I45" s="65">
        <v>6.53</v>
      </c>
      <c r="J45" s="49">
        <v>209.7</v>
      </c>
      <c r="K45" s="52">
        <v>204</v>
      </c>
      <c r="L45" s="74">
        <v>16</v>
      </c>
    </row>
    <row r="46" spans="1:12" ht="14.4" x14ac:dyDescent="0.3">
      <c r="A46" s="24"/>
      <c r="B46" s="16"/>
      <c r="C46" s="11"/>
      <c r="D46" s="7" t="s">
        <v>22</v>
      </c>
      <c r="E46" s="49" t="s">
        <v>50</v>
      </c>
      <c r="F46" s="51">
        <v>200</v>
      </c>
      <c r="G46" s="51">
        <v>1.4</v>
      </c>
      <c r="H46" s="68">
        <v>1.6</v>
      </c>
      <c r="I46" s="69">
        <v>18.5</v>
      </c>
      <c r="J46" s="51">
        <v>89.32</v>
      </c>
      <c r="K46" s="60">
        <v>268</v>
      </c>
      <c r="L46" s="92">
        <v>4.7300000000000004</v>
      </c>
    </row>
    <row r="47" spans="1:12" ht="14.4" x14ac:dyDescent="0.3">
      <c r="A47" s="24"/>
      <c r="B47" s="16"/>
      <c r="C47" s="11"/>
      <c r="D47" s="7" t="s">
        <v>23</v>
      </c>
      <c r="E47" s="47" t="s">
        <v>51</v>
      </c>
      <c r="F47" s="66">
        <v>60</v>
      </c>
      <c r="G47" s="52">
        <v>3.16</v>
      </c>
      <c r="H47" s="56">
        <v>0.4</v>
      </c>
      <c r="I47" s="59">
        <v>0.84</v>
      </c>
      <c r="J47" s="52">
        <v>84.2</v>
      </c>
      <c r="K47" s="60">
        <v>342</v>
      </c>
      <c r="L47" s="92">
        <v>15</v>
      </c>
    </row>
    <row r="48" spans="1:12" ht="14.4" x14ac:dyDescent="0.3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5"/>
      <c r="B51" s="18"/>
      <c r="C51" s="8"/>
      <c r="D51" s="19" t="s">
        <v>33</v>
      </c>
      <c r="E51" s="9"/>
      <c r="F51" s="20">
        <f>SUM(F44:F50)</f>
        <v>563</v>
      </c>
      <c r="G51" s="20">
        <f t="shared" ref="G51" si="18">SUM(G44:G50)</f>
        <v>31.959999999999997</v>
      </c>
      <c r="H51" s="20">
        <f t="shared" ref="H51" si="19">SUM(H44:H50)</f>
        <v>23.13</v>
      </c>
      <c r="I51" s="20">
        <f t="shared" ref="I51" si="20">SUM(I44:I50)</f>
        <v>44.27</v>
      </c>
      <c r="J51" s="20">
        <f t="shared" ref="J51:L51" si="21">SUM(J44:J50)</f>
        <v>672.84</v>
      </c>
      <c r="K51" s="26"/>
      <c r="L51" s="20">
        <f t="shared" si="21"/>
        <v>75.45</v>
      </c>
    </row>
    <row r="52" spans="1:12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101" t="s">
        <v>4</v>
      </c>
      <c r="D62" s="102"/>
      <c r="E62" s="32"/>
      <c r="F62" s="33">
        <f>F51+F61</f>
        <v>563</v>
      </c>
      <c r="G62" s="33">
        <f t="shared" ref="G62" si="26">G51+G61</f>
        <v>31.959999999999997</v>
      </c>
      <c r="H62" s="33">
        <f t="shared" ref="H62" si="27">H51+H61</f>
        <v>23.13</v>
      </c>
      <c r="I62" s="33">
        <f t="shared" ref="I62" si="28">I51+I61</f>
        <v>44.27</v>
      </c>
      <c r="J62" s="33">
        <f t="shared" ref="J62:L62" si="29">J51+J61</f>
        <v>672.84</v>
      </c>
      <c r="K62" s="33"/>
      <c r="L62" s="33">
        <f t="shared" si="29"/>
        <v>75.45</v>
      </c>
    </row>
    <row r="63" spans="1:12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65" t="s">
        <v>52</v>
      </c>
      <c r="F63" s="51">
        <v>110</v>
      </c>
      <c r="G63" s="70">
        <v>12.4</v>
      </c>
      <c r="H63" s="71">
        <v>3.47</v>
      </c>
      <c r="I63" s="72">
        <v>24.85</v>
      </c>
      <c r="J63" s="60">
        <v>201.4</v>
      </c>
      <c r="K63" s="60">
        <v>235</v>
      </c>
      <c r="L63" s="91">
        <v>23.74</v>
      </c>
    </row>
    <row r="64" spans="1:12" ht="14.4" x14ac:dyDescent="0.3">
      <c r="A64" s="24"/>
      <c r="B64" s="16"/>
      <c r="C64" s="11"/>
      <c r="D64" s="6" t="s">
        <v>21</v>
      </c>
      <c r="E64" s="65" t="s">
        <v>53</v>
      </c>
      <c r="F64" s="51">
        <v>207</v>
      </c>
      <c r="G64" s="60">
        <v>3.65</v>
      </c>
      <c r="H64" s="71">
        <v>4.28</v>
      </c>
      <c r="I64" s="72">
        <v>54.2</v>
      </c>
      <c r="J64" s="60">
        <v>211.3</v>
      </c>
      <c r="K64" s="52">
        <v>201</v>
      </c>
      <c r="L64" s="74">
        <v>11.45</v>
      </c>
    </row>
    <row r="65" spans="1:12" ht="14.4" x14ac:dyDescent="0.3">
      <c r="A65" s="24"/>
      <c r="B65" s="16"/>
      <c r="C65" s="11"/>
      <c r="D65" s="7" t="s">
        <v>22</v>
      </c>
      <c r="E65" s="49" t="s">
        <v>40</v>
      </c>
      <c r="F65" s="52">
        <v>200</v>
      </c>
      <c r="G65" s="52">
        <v>0.68</v>
      </c>
      <c r="H65" s="56"/>
      <c r="I65" s="59">
        <v>23</v>
      </c>
      <c r="J65" s="52">
        <v>46.78</v>
      </c>
      <c r="K65" s="60">
        <v>261</v>
      </c>
      <c r="L65" s="92">
        <v>3.8</v>
      </c>
    </row>
    <row r="66" spans="1:12" ht="14.4" x14ac:dyDescent="0.3">
      <c r="A66" s="24"/>
      <c r="B66" s="16"/>
      <c r="C66" s="11"/>
      <c r="D66" s="7" t="s">
        <v>23</v>
      </c>
      <c r="E66" s="47" t="s">
        <v>54</v>
      </c>
      <c r="F66" s="51">
        <v>50</v>
      </c>
      <c r="G66" s="52">
        <v>3.16</v>
      </c>
      <c r="H66" s="56">
        <v>0.4</v>
      </c>
      <c r="I66" s="59">
        <v>0.84</v>
      </c>
      <c r="J66" s="52">
        <v>84.2</v>
      </c>
      <c r="K66" s="60">
        <v>344</v>
      </c>
      <c r="L66" s="92">
        <v>7</v>
      </c>
    </row>
    <row r="67" spans="1:12" ht="14.4" x14ac:dyDescent="0.3">
      <c r="A67" s="24"/>
      <c r="B67" s="16"/>
      <c r="C67" s="11"/>
      <c r="D67" s="7" t="s">
        <v>24</v>
      </c>
      <c r="E67" s="48" t="s">
        <v>47</v>
      </c>
      <c r="F67" s="52">
        <v>150</v>
      </c>
      <c r="G67" s="52">
        <v>0.8</v>
      </c>
      <c r="H67" s="56">
        <v>0.6</v>
      </c>
      <c r="I67" s="59">
        <v>20.6</v>
      </c>
      <c r="J67" s="52">
        <v>70.5</v>
      </c>
      <c r="K67" s="43"/>
      <c r="L67" s="92">
        <v>29.46</v>
      </c>
    </row>
    <row r="68" spans="1:12" ht="14.4" x14ac:dyDescent="0.3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5"/>
      <c r="B70" s="18"/>
      <c r="C70" s="8"/>
      <c r="D70" s="19" t="s">
        <v>33</v>
      </c>
      <c r="E70" s="9"/>
      <c r="F70" s="20">
        <f>SUM(F63:F69)</f>
        <v>717</v>
      </c>
      <c r="G70" s="20">
        <f t="shared" ref="G70" si="30">SUM(G63:G69)</f>
        <v>20.69</v>
      </c>
      <c r="H70" s="20">
        <f t="shared" ref="H70" si="31">SUM(H63:H69)</f>
        <v>8.75</v>
      </c>
      <c r="I70" s="20">
        <f t="shared" ref="I70" si="32">SUM(I63:I69)</f>
        <v>123.49000000000001</v>
      </c>
      <c r="J70" s="20">
        <f t="shared" ref="J70:L70" si="33">SUM(J63:J69)</f>
        <v>614.18000000000006</v>
      </c>
      <c r="K70" s="26"/>
      <c r="L70" s="20">
        <f t="shared" si="33"/>
        <v>75.449999999999989</v>
      </c>
    </row>
    <row r="71" spans="1:12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101" t="s">
        <v>4</v>
      </c>
      <c r="D81" s="102"/>
      <c r="E81" s="32"/>
      <c r="F81" s="33">
        <f>F70+F80</f>
        <v>717</v>
      </c>
      <c r="G81" s="33">
        <f t="shared" ref="G81" si="38">G70+G80</f>
        <v>20.69</v>
      </c>
      <c r="H81" s="33">
        <f t="shared" ref="H81" si="39">H70+H80</f>
        <v>8.75</v>
      </c>
      <c r="I81" s="33">
        <f t="shared" ref="I81" si="40">I70+I80</f>
        <v>123.49000000000001</v>
      </c>
      <c r="J81" s="33">
        <f t="shared" ref="J81:L81" si="41">J70+J80</f>
        <v>614.18000000000006</v>
      </c>
      <c r="K81" s="33"/>
      <c r="L81" s="33">
        <f t="shared" si="41"/>
        <v>75.449999999999989</v>
      </c>
    </row>
    <row r="82" spans="1:12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65" t="s">
        <v>55</v>
      </c>
      <c r="F82" s="51">
        <v>205</v>
      </c>
      <c r="G82" s="70">
        <v>10.58</v>
      </c>
      <c r="H82" s="71">
        <v>6.45</v>
      </c>
      <c r="I82" s="72">
        <v>43.02</v>
      </c>
      <c r="J82" s="60">
        <v>212.54</v>
      </c>
      <c r="K82" s="52">
        <v>103</v>
      </c>
      <c r="L82" s="91">
        <v>11.2</v>
      </c>
    </row>
    <row r="83" spans="1:12" ht="14.4" x14ac:dyDescent="0.3">
      <c r="A83" s="24"/>
      <c r="B83" s="16"/>
      <c r="C83" s="11"/>
      <c r="D83" s="6"/>
      <c r="E83" s="47"/>
      <c r="F83" s="52"/>
      <c r="G83" s="52"/>
      <c r="H83" s="56"/>
      <c r="I83" s="59"/>
      <c r="J83" s="52"/>
      <c r="K83" s="75"/>
      <c r="L83" s="92"/>
    </row>
    <row r="84" spans="1:12" ht="14.4" x14ac:dyDescent="0.3">
      <c r="A84" s="24"/>
      <c r="B84" s="16"/>
      <c r="C84" s="11"/>
      <c r="D84" s="7" t="s">
        <v>22</v>
      </c>
      <c r="E84" s="47" t="s">
        <v>57</v>
      </c>
      <c r="F84" s="52">
        <v>200</v>
      </c>
      <c r="G84" s="52">
        <v>0.4</v>
      </c>
      <c r="H84" s="56"/>
      <c r="I84" s="59">
        <v>49.5</v>
      </c>
      <c r="J84" s="52">
        <v>84</v>
      </c>
      <c r="K84" s="52">
        <v>255</v>
      </c>
      <c r="L84" s="74">
        <v>11</v>
      </c>
    </row>
    <row r="85" spans="1:12" ht="14.4" x14ac:dyDescent="0.3">
      <c r="A85" s="24"/>
      <c r="B85" s="16"/>
      <c r="C85" s="11"/>
      <c r="D85" s="7" t="s">
        <v>23</v>
      </c>
      <c r="E85" s="47" t="s">
        <v>56</v>
      </c>
      <c r="F85" s="51">
        <v>60</v>
      </c>
      <c r="G85" s="52">
        <v>5.8</v>
      </c>
      <c r="H85" s="56">
        <v>11.4</v>
      </c>
      <c r="I85" s="59">
        <v>14.83</v>
      </c>
      <c r="J85" s="52">
        <v>137</v>
      </c>
      <c r="K85" s="52">
        <v>342</v>
      </c>
      <c r="L85" s="92">
        <v>7</v>
      </c>
    </row>
    <row r="86" spans="1:12" ht="14.4" x14ac:dyDescent="0.3">
      <c r="A86" s="24"/>
      <c r="B86" s="16"/>
      <c r="C86" s="11"/>
      <c r="D86" s="7" t="s">
        <v>24</v>
      </c>
      <c r="E86" s="60" t="s">
        <v>58</v>
      </c>
      <c r="F86" s="60">
        <v>200</v>
      </c>
      <c r="G86" s="60">
        <v>3</v>
      </c>
      <c r="H86" s="71">
        <v>0.8</v>
      </c>
      <c r="I86" s="72">
        <v>49</v>
      </c>
      <c r="J86" s="60">
        <v>174</v>
      </c>
      <c r="K86" s="52">
        <v>338</v>
      </c>
      <c r="L86" s="92">
        <v>46.25</v>
      </c>
    </row>
    <row r="87" spans="1:12" ht="14.4" x14ac:dyDescent="0.3">
      <c r="A87" s="24"/>
      <c r="B87" s="16"/>
      <c r="C87" s="11"/>
      <c r="D87" s="6"/>
      <c r="E87" s="74"/>
      <c r="F87" s="74"/>
      <c r="G87" s="74"/>
      <c r="H87" s="74"/>
      <c r="I87" s="74"/>
      <c r="J87" s="74"/>
      <c r="K87" s="74"/>
      <c r="L87" s="74"/>
    </row>
    <row r="88" spans="1:12" ht="14.4" x14ac:dyDescent="0.3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5"/>
      <c r="B89" s="18"/>
      <c r="C89" s="8"/>
      <c r="D89" s="19" t="s">
        <v>33</v>
      </c>
      <c r="E89" s="9"/>
      <c r="F89" s="20">
        <f>SUM(F82:F88)</f>
        <v>665</v>
      </c>
      <c r="G89" s="20">
        <f t="shared" ref="G89" si="42">SUM(G82:G88)</f>
        <v>19.78</v>
      </c>
      <c r="H89" s="20">
        <f t="shared" ref="H89" si="43">SUM(H82:H88)</f>
        <v>18.650000000000002</v>
      </c>
      <c r="I89" s="20">
        <f t="shared" ref="I89" si="44">SUM(I82:I88)</f>
        <v>156.35000000000002</v>
      </c>
      <c r="J89" s="20">
        <f t="shared" ref="J89:L89" si="45">SUM(J82:J88)</f>
        <v>607.54</v>
      </c>
      <c r="K89" s="26"/>
      <c r="L89" s="20">
        <f t="shared" si="45"/>
        <v>75.45</v>
      </c>
    </row>
    <row r="90" spans="1:12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101" t="s">
        <v>4</v>
      </c>
      <c r="D100" s="102"/>
      <c r="E100" s="32"/>
      <c r="F100" s="33">
        <f>F89+F99</f>
        <v>665</v>
      </c>
      <c r="G100" s="33">
        <f t="shared" ref="G100" si="50">G89+G99</f>
        <v>19.78</v>
      </c>
      <c r="H100" s="33">
        <f t="shared" ref="H100" si="51">H89+H99</f>
        <v>18.650000000000002</v>
      </c>
      <c r="I100" s="33">
        <f t="shared" ref="I100" si="52">I89+I99</f>
        <v>156.35000000000002</v>
      </c>
      <c r="J100" s="33">
        <f t="shared" ref="J100:L100" si="53">J89+J99</f>
        <v>607.54</v>
      </c>
      <c r="K100" s="33"/>
      <c r="L100" s="33">
        <f t="shared" si="53"/>
        <v>75.45</v>
      </c>
    </row>
    <row r="101" spans="1:12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7" t="s">
        <v>44</v>
      </c>
      <c r="F101" s="52">
        <v>100</v>
      </c>
      <c r="G101" s="63">
        <v>7.7</v>
      </c>
      <c r="H101" s="64">
        <v>6.8</v>
      </c>
      <c r="I101" s="59">
        <v>22.05</v>
      </c>
      <c r="J101" s="52">
        <v>171.34</v>
      </c>
      <c r="K101" s="40">
        <v>124</v>
      </c>
      <c r="L101" s="91">
        <v>20.49</v>
      </c>
    </row>
    <row r="102" spans="1:12" ht="14.4" x14ac:dyDescent="0.3">
      <c r="A102" s="24"/>
      <c r="B102" s="16"/>
      <c r="C102" s="11"/>
      <c r="D102" s="6"/>
      <c r="E102" s="74"/>
      <c r="F102" s="42"/>
      <c r="G102" s="42"/>
      <c r="H102" s="42"/>
      <c r="I102" s="42"/>
      <c r="J102" s="42"/>
      <c r="K102" s="43"/>
      <c r="L102" s="74"/>
    </row>
    <row r="103" spans="1:12" ht="14.4" x14ac:dyDescent="0.3">
      <c r="A103" s="24"/>
      <c r="B103" s="16"/>
      <c r="C103" s="11"/>
      <c r="D103" s="7" t="s">
        <v>22</v>
      </c>
      <c r="E103" s="73" t="s">
        <v>46</v>
      </c>
      <c r="F103" s="51">
        <v>200</v>
      </c>
      <c r="G103" s="60">
        <v>2.9</v>
      </c>
      <c r="H103" s="71">
        <v>2.5</v>
      </c>
      <c r="I103" s="72">
        <v>29</v>
      </c>
      <c r="J103" s="60">
        <v>154</v>
      </c>
      <c r="K103" s="60">
        <v>242</v>
      </c>
      <c r="L103" s="92">
        <v>10.5</v>
      </c>
    </row>
    <row r="104" spans="1:12" ht="14.4" x14ac:dyDescent="0.3">
      <c r="A104" s="24"/>
      <c r="B104" s="16"/>
      <c r="C104" s="11"/>
      <c r="D104" s="7" t="s">
        <v>23</v>
      </c>
      <c r="E104" s="47" t="s">
        <v>59</v>
      </c>
      <c r="F104" s="51">
        <v>60</v>
      </c>
      <c r="G104" s="52">
        <v>5.8</v>
      </c>
      <c r="H104" s="56">
        <v>11.4</v>
      </c>
      <c r="I104" s="59">
        <v>14.83</v>
      </c>
      <c r="J104" s="52">
        <v>137</v>
      </c>
      <c r="K104" s="50">
        <v>342</v>
      </c>
      <c r="L104" s="92">
        <v>15</v>
      </c>
    </row>
    <row r="105" spans="1:12" ht="14.4" x14ac:dyDescent="0.3">
      <c r="A105" s="24"/>
      <c r="B105" s="16"/>
      <c r="C105" s="11"/>
      <c r="D105" s="7" t="s">
        <v>24</v>
      </c>
      <c r="E105" s="47" t="s">
        <v>47</v>
      </c>
      <c r="F105" s="52">
        <v>150</v>
      </c>
      <c r="G105" s="52">
        <v>0.8</v>
      </c>
      <c r="H105" s="56">
        <v>0.6</v>
      </c>
      <c r="I105" s="59">
        <v>20.6</v>
      </c>
      <c r="J105" s="52">
        <v>70.5</v>
      </c>
      <c r="K105" s="43"/>
      <c r="L105" s="92">
        <v>29.46</v>
      </c>
    </row>
    <row r="106" spans="1:12" ht="14.4" x14ac:dyDescent="0.3">
      <c r="A106" s="24"/>
      <c r="B106" s="16"/>
      <c r="C106" s="11"/>
      <c r="D106" s="6"/>
      <c r="E106" s="74"/>
      <c r="F106" s="74"/>
      <c r="G106" s="74"/>
      <c r="H106" s="74"/>
      <c r="I106" s="74"/>
      <c r="J106" s="74"/>
      <c r="K106" s="74"/>
      <c r="L106" s="74"/>
    </row>
    <row r="107" spans="1:12" ht="14.4" x14ac:dyDescent="0.3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4">SUM(G101:G107)</f>
        <v>17.2</v>
      </c>
      <c r="H108" s="20">
        <f t="shared" si="54"/>
        <v>21.300000000000004</v>
      </c>
      <c r="I108" s="20">
        <f t="shared" si="54"/>
        <v>86.47999999999999</v>
      </c>
      <c r="J108" s="20">
        <f t="shared" si="54"/>
        <v>532.84</v>
      </c>
      <c r="K108" s="26"/>
      <c r="L108" s="20">
        <f t="shared" ref="L108" si="55">SUM(L101:L107)</f>
        <v>75.449999999999989</v>
      </c>
    </row>
    <row r="109" spans="1:12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" thickBot="1" x14ac:dyDescent="0.3">
      <c r="A119" s="30">
        <f>A101</f>
        <v>2</v>
      </c>
      <c r="B119" s="31">
        <f>B101</f>
        <v>1</v>
      </c>
      <c r="C119" s="101" t="s">
        <v>4</v>
      </c>
      <c r="D119" s="102"/>
      <c r="E119" s="32"/>
      <c r="F119" s="33">
        <f>F108+F118</f>
        <v>510</v>
      </c>
      <c r="G119" s="33">
        <f t="shared" ref="G119" si="58">G108+G118</f>
        <v>17.2</v>
      </c>
      <c r="H119" s="33">
        <f t="shared" ref="H119" si="59">H108+H118</f>
        <v>21.300000000000004</v>
      </c>
      <c r="I119" s="33">
        <f t="shared" ref="I119" si="60">I108+I118</f>
        <v>86.47999999999999</v>
      </c>
      <c r="J119" s="33">
        <f t="shared" ref="J119:L119" si="61">J108+J118</f>
        <v>532.84</v>
      </c>
      <c r="K119" s="33"/>
      <c r="L119" s="33">
        <f t="shared" si="61"/>
        <v>75.449999999999989</v>
      </c>
    </row>
    <row r="120" spans="1:12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76" t="s">
        <v>60</v>
      </c>
      <c r="F120" s="78">
        <v>175</v>
      </c>
      <c r="G120" s="78">
        <v>3.1</v>
      </c>
      <c r="H120" s="79">
        <v>6.6</v>
      </c>
      <c r="I120" s="80">
        <v>23.29</v>
      </c>
      <c r="J120" s="78">
        <v>160.4</v>
      </c>
      <c r="K120" s="84">
        <v>216</v>
      </c>
      <c r="L120" s="91">
        <v>48.13</v>
      </c>
    </row>
    <row r="121" spans="1:12" ht="14.4" x14ac:dyDescent="0.3">
      <c r="A121" s="15"/>
      <c r="B121" s="16"/>
      <c r="C121" s="11"/>
      <c r="D121" s="6" t="s">
        <v>21</v>
      </c>
      <c r="E121" s="76" t="s">
        <v>61</v>
      </c>
      <c r="F121" s="78">
        <v>85</v>
      </c>
      <c r="G121" s="81">
        <v>10.199999999999999</v>
      </c>
      <c r="H121" s="82">
        <v>10.4</v>
      </c>
      <c r="I121" s="83">
        <v>25.3</v>
      </c>
      <c r="J121" s="81">
        <v>124.65</v>
      </c>
      <c r="K121" s="49">
        <v>171</v>
      </c>
      <c r="L121" s="74">
        <v>19</v>
      </c>
    </row>
    <row r="122" spans="1:12" ht="14.4" x14ac:dyDescent="0.3">
      <c r="A122" s="15"/>
      <c r="B122" s="16"/>
      <c r="C122" s="11"/>
      <c r="D122" s="7" t="s">
        <v>22</v>
      </c>
      <c r="E122" s="49" t="s">
        <v>62</v>
      </c>
      <c r="F122" s="51">
        <v>200</v>
      </c>
      <c r="G122" s="51">
        <v>1.4</v>
      </c>
      <c r="H122" s="68">
        <v>1.6</v>
      </c>
      <c r="I122" s="69">
        <v>18.5</v>
      </c>
      <c r="J122" s="51">
        <v>89.32</v>
      </c>
      <c r="K122" s="47">
        <v>268</v>
      </c>
      <c r="L122" s="92">
        <v>5.68</v>
      </c>
    </row>
    <row r="123" spans="1:12" ht="14.4" x14ac:dyDescent="0.3">
      <c r="A123" s="15"/>
      <c r="B123" s="16"/>
      <c r="C123" s="11"/>
      <c r="D123" s="7" t="s">
        <v>23</v>
      </c>
      <c r="E123" s="77" t="s">
        <v>63</v>
      </c>
      <c r="F123" s="66">
        <v>40</v>
      </c>
      <c r="G123" s="52">
        <v>2.36</v>
      </c>
      <c r="H123" s="56">
        <v>7.6</v>
      </c>
      <c r="I123" s="59">
        <v>14.89</v>
      </c>
      <c r="J123" s="52">
        <v>128</v>
      </c>
      <c r="K123" s="47">
        <v>344</v>
      </c>
      <c r="L123" s="92">
        <v>2.64</v>
      </c>
    </row>
    <row r="124" spans="1:12" ht="14.4" x14ac:dyDescent="0.3">
      <c r="A124" s="15"/>
      <c r="B124" s="16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62">SUM(G120:G126)</f>
        <v>17.059999999999999</v>
      </c>
      <c r="H127" s="20">
        <f t="shared" si="62"/>
        <v>26.200000000000003</v>
      </c>
      <c r="I127" s="20">
        <f t="shared" si="62"/>
        <v>81.98</v>
      </c>
      <c r="J127" s="20">
        <f t="shared" si="62"/>
        <v>502.37</v>
      </c>
      <c r="K127" s="26"/>
      <c r="L127" s="20">
        <f t="shared" ref="L127" si="63">SUM(L120:L126)</f>
        <v>75.45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" thickBot="1" x14ac:dyDescent="0.3">
      <c r="A138" s="34">
        <f>A120</f>
        <v>2</v>
      </c>
      <c r="B138" s="34">
        <f>B120</f>
        <v>2</v>
      </c>
      <c r="C138" s="101" t="s">
        <v>4</v>
      </c>
      <c r="D138" s="102"/>
      <c r="E138" s="32"/>
      <c r="F138" s="33">
        <f>F127+F137</f>
        <v>500</v>
      </c>
      <c r="G138" s="33">
        <f t="shared" ref="G138" si="66">G127+G137</f>
        <v>17.059999999999999</v>
      </c>
      <c r="H138" s="33">
        <f t="shared" ref="H138" si="67">H127+H137</f>
        <v>26.200000000000003</v>
      </c>
      <c r="I138" s="33">
        <f t="shared" ref="I138" si="68">I127+I137</f>
        <v>81.98</v>
      </c>
      <c r="J138" s="33">
        <f t="shared" ref="J138:L138" si="69">J127+J137</f>
        <v>502.37</v>
      </c>
      <c r="K138" s="33"/>
      <c r="L138" s="33">
        <f t="shared" si="69"/>
        <v>75.45</v>
      </c>
    </row>
    <row r="139" spans="1:12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85" t="s">
        <v>64</v>
      </c>
      <c r="F139" s="87">
        <v>270</v>
      </c>
      <c r="G139" s="89">
        <v>11.4</v>
      </c>
      <c r="H139" s="89">
        <v>11.27</v>
      </c>
      <c r="I139" s="90">
        <v>35.31</v>
      </c>
      <c r="J139" s="89">
        <v>222.06</v>
      </c>
      <c r="K139" s="49">
        <v>37</v>
      </c>
      <c r="L139" s="91">
        <v>35.01</v>
      </c>
    </row>
    <row r="140" spans="1:12" ht="14.4" x14ac:dyDescent="0.3">
      <c r="A140" s="24"/>
      <c r="B140" s="16"/>
      <c r="C140" s="11"/>
      <c r="D140" s="6"/>
      <c r="E140" s="74"/>
      <c r="F140" s="74"/>
      <c r="G140" s="42"/>
      <c r="H140" s="42"/>
      <c r="I140" s="42"/>
      <c r="J140" s="42"/>
      <c r="K140" s="52"/>
      <c r="L140" s="74"/>
    </row>
    <row r="141" spans="1:12" ht="14.4" x14ac:dyDescent="0.3">
      <c r="A141" s="24"/>
      <c r="B141" s="16"/>
      <c r="C141" s="11"/>
      <c r="D141" s="7" t="s">
        <v>22</v>
      </c>
      <c r="E141" s="47" t="s">
        <v>57</v>
      </c>
      <c r="F141" s="52">
        <v>200</v>
      </c>
      <c r="G141" s="52">
        <v>0.4</v>
      </c>
      <c r="H141" s="56"/>
      <c r="I141" s="59">
        <v>49.5</v>
      </c>
      <c r="J141" s="52">
        <v>94</v>
      </c>
      <c r="K141" s="49">
        <v>255</v>
      </c>
      <c r="L141" s="92">
        <v>11</v>
      </c>
    </row>
    <row r="142" spans="1:12" ht="15.75" customHeight="1" x14ac:dyDescent="0.3">
      <c r="A142" s="24"/>
      <c r="B142" s="16"/>
      <c r="C142" s="11"/>
      <c r="D142" s="7" t="s">
        <v>23</v>
      </c>
      <c r="E142" s="86" t="s">
        <v>65</v>
      </c>
      <c r="F142" s="88">
        <v>50</v>
      </c>
      <c r="G142" s="52">
        <v>5.8</v>
      </c>
      <c r="H142" s="56">
        <v>11.4</v>
      </c>
      <c r="I142" s="59">
        <v>14.83</v>
      </c>
      <c r="J142" s="52">
        <v>137</v>
      </c>
      <c r="K142" s="43">
        <v>342</v>
      </c>
      <c r="L142" s="92">
        <v>7</v>
      </c>
    </row>
    <row r="143" spans="1:12" ht="14.4" x14ac:dyDescent="0.3">
      <c r="A143" s="24"/>
      <c r="B143" s="16"/>
      <c r="C143" s="11"/>
      <c r="D143" s="7" t="s">
        <v>24</v>
      </c>
      <c r="E143" s="41" t="s">
        <v>66</v>
      </c>
      <c r="F143" s="42">
        <v>150</v>
      </c>
      <c r="G143" s="60">
        <v>3</v>
      </c>
      <c r="H143" s="71">
        <v>0.8</v>
      </c>
      <c r="I143" s="72">
        <v>49</v>
      </c>
      <c r="J143" s="42">
        <v>174</v>
      </c>
      <c r="K143" s="43">
        <v>65</v>
      </c>
      <c r="L143" s="92">
        <v>22.44</v>
      </c>
    </row>
    <row r="144" spans="1:12" ht="14.4" x14ac:dyDescent="0.3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5"/>
      <c r="B146" s="18"/>
      <c r="C146" s="8"/>
      <c r="D146" s="19" t="s">
        <v>33</v>
      </c>
      <c r="E146" s="9"/>
      <c r="F146" s="20">
        <f>SUM(F139:F145)</f>
        <v>670</v>
      </c>
      <c r="G146" s="20">
        <f t="shared" ref="G146:J146" si="70">SUM(G139:G145)</f>
        <v>20.6</v>
      </c>
      <c r="H146" s="20">
        <f t="shared" si="70"/>
        <v>23.470000000000002</v>
      </c>
      <c r="I146" s="20">
        <f t="shared" si="70"/>
        <v>148.63999999999999</v>
      </c>
      <c r="J146" s="20">
        <f t="shared" si="70"/>
        <v>627.05999999999995</v>
      </c>
      <c r="K146" s="26"/>
      <c r="L146" s="20">
        <f t="shared" ref="L146" si="71">SUM(L139:L145)</f>
        <v>75.45</v>
      </c>
    </row>
    <row r="147" spans="1:12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" thickBot="1" x14ac:dyDescent="0.3">
      <c r="A157" s="30">
        <f>A139</f>
        <v>2</v>
      </c>
      <c r="B157" s="31">
        <f>B139</f>
        <v>3</v>
      </c>
      <c r="C157" s="101" t="s">
        <v>4</v>
      </c>
      <c r="D157" s="102"/>
      <c r="E157" s="32"/>
      <c r="F157" s="33">
        <f>F146+F156</f>
        <v>670</v>
      </c>
      <c r="G157" s="33">
        <f t="shared" ref="G157" si="74">G146+G156</f>
        <v>20.6</v>
      </c>
      <c r="H157" s="33">
        <f t="shared" ref="H157" si="75">H146+H156</f>
        <v>23.470000000000002</v>
      </c>
      <c r="I157" s="33">
        <f t="shared" ref="I157" si="76">I146+I156</f>
        <v>148.63999999999999</v>
      </c>
      <c r="J157" s="33">
        <f t="shared" ref="J157:L157" si="77">J146+J156</f>
        <v>627.05999999999995</v>
      </c>
      <c r="K157" s="33"/>
      <c r="L157" s="33">
        <f t="shared" si="77"/>
        <v>75.45</v>
      </c>
    </row>
    <row r="158" spans="1:12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9" t="s">
        <v>67</v>
      </c>
      <c r="F158" s="49">
        <v>255</v>
      </c>
      <c r="G158" s="49">
        <v>4.38</v>
      </c>
      <c r="H158" s="67">
        <v>5.71</v>
      </c>
      <c r="I158" s="65">
        <v>23.7</v>
      </c>
      <c r="J158" s="49">
        <v>196</v>
      </c>
      <c r="K158" s="49">
        <v>45</v>
      </c>
      <c r="L158" s="57">
        <v>13.7</v>
      </c>
    </row>
    <row r="159" spans="1:12" ht="14.4" x14ac:dyDescent="0.3">
      <c r="A159" s="24"/>
      <c r="B159" s="16"/>
      <c r="C159" s="11"/>
      <c r="D159" s="6"/>
      <c r="E159" s="74"/>
      <c r="F159" s="42"/>
      <c r="G159" s="42"/>
      <c r="H159" s="42"/>
      <c r="I159" s="42"/>
      <c r="J159" s="42"/>
      <c r="K159" s="74"/>
      <c r="L159" s="74"/>
    </row>
    <row r="160" spans="1:12" ht="14.4" x14ac:dyDescent="0.3">
      <c r="A160" s="24"/>
      <c r="B160" s="16"/>
      <c r="C160" s="11"/>
      <c r="D160" s="7" t="s">
        <v>22</v>
      </c>
      <c r="E160" s="49" t="s">
        <v>46</v>
      </c>
      <c r="F160" s="51">
        <v>200</v>
      </c>
      <c r="G160" s="60">
        <v>2.9</v>
      </c>
      <c r="H160" s="71">
        <v>2.5</v>
      </c>
      <c r="I160" s="72">
        <v>29</v>
      </c>
      <c r="J160" s="60">
        <v>124</v>
      </c>
      <c r="K160" s="49">
        <v>242</v>
      </c>
      <c r="L160" s="59">
        <v>10.5</v>
      </c>
    </row>
    <row r="161" spans="1:12" ht="14.4" x14ac:dyDescent="0.3">
      <c r="A161" s="24"/>
      <c r="B161" s="16"/>
      <c r="C161" s="11"/>
      <c r="D161" s="7" t="s">
        <v>23</v>
      </c>
      <c r="E161" s="49" t="s">
        <v>51</v>
      </c>
      <c r="F161" s="51">
        <v>60</v>
      </c>
      <c r="G161" s="52">
        <v>5.8</v>
      </c>
      <c r="H161" s="56">
        <v>11.4</v>
      </c>
      <c r="I161" s="59">
        <v>14.83</v>
      </c>
      <c r="J161" s="52">
        <v>137</v>
      </c>
      <c r="K161" s="49">
        <v>344</v>
      </c>
      <c r="L161" s="95">
        <v>15</v>
      </c>
    </row>
    <row r="162" spans="1:12" ht="14.4" x14ac:dyDescent="0.3">
      <c r="A162" s="24"/>
      <c r="B162" s="16"/>
      <c r="C162" s="11"/>
      <c r="D162" s="7" t="s">
        <v>24</v>
      </c>
      <c r="E162" s="49" t="s">
        <v>58</v>
      </c>
      <c r="F162" s="42">
        <v>150</v>
      </c>
      <c r="G162" s="60">
        <v>3</v>
      </c>
      <c r="H162" s="71">
        <v>0.8</v>
      </c>
      <c r="I162" s="72">
        <v>49</v>
      </c>
      <c r="J162" s="42">
        <v>174</v>
      </c>
      <c r="K162" s="49">
        <v>338</v>
      </c>
      <c r="L162" s="59">
        <v>36.25</v>
      </c>
    </row>
    <row r="163" spans="1:12" ht="14.4" x14ac:dyDescent="0.3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5"/>
      <c r="B165" s="18"/>
      <c r="C165" s="8"/>
      <c r="D165" s="19" t="s">
        <v>33</v>
      </c>
      <c r="E165" s="9"/>
      <c r="F165" s="20">
        <f>SUM(F158:F164)</f>
        <v>665</v>
      </c>
      <c r="G165" s="20">
        <f t="shared" ref="G165:J165" si="78">SUM(G158:G164)</f>
        <v>16.079999999999998</v>
      </c>
      <c r="H165" s="20">
        <f t="shared" si="78"/>
        <v>20.41</v>
      </c>
      <c r="I165" s="20">
        <f t="shared" si="78"/>
        <v>116.53</v>
      </c>
      <c r="J165" s="20">
        <f t="shared" si="78"/>
        <v>631</v>
      </c>
      <c r="K165" s="26"/>
      <c r="L165" s="20">
        <f t="shared" ref="L165" si="79">SUM(L158:L164)</f>
        <v>75.45</v>
      </c>
    </row>
    <row r="166" spans="1:12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4"/>
      <c r="B168" s="16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" thickBot="1" x14ac:dyDescent="0.3">
      <c r="A176" s="30">
        <f>A158</f>
        <v>2</v>
      </c>
      <c r="B176" s="31">
        <f>B158</f>
        <v>4</v>
      </c>
      <c r="C176" s="101" t="s">
        <v>4</v>
      </c>
      <c r="D176" s="102"/>
      <c r="E176" s="32"/>
      <c r="F176" s="33">
        <f>F165+F175</f>
        <v>665</v>
      </c>
      <c r="G176" s="33">
        <f t="shared" ref="G176" si="82">G165+G175</f>
        <v>16.079999999999998</v>
      </c>
      <c r="H176" s="33">
        <f t="shared" ref="H176" si="83">H165+H175</f>
        <v>20.41</v>
      </c>
      <c r="I176" s="33">
        <f t="shared" ref="I176" si="84">I165+I175</f>
        <v>116.53</v>
      </c>
      <c r="J176" s="33">
        <f t="shared" ref="J176:L176" si="85">J165+J175</f>
        <v>631</v>
      </c>
      <c r="K176" s="33"/>
      <c r="L176" s="33">
        <f t="shared" si="85"/>
        <v>75.45</v>
      </c>
    </row>
    <row r="177" spans="1:12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76" t="s">
        <v>60</v>
      </c>
      <c r="F177" s="78">
        <v>175</v>
      </c>
      <c r="G177" s="78">
        <v>3.1</v>
      </c>
      <c r="H177" s="79">
        <v>6.6</v>
      </c>
      <c r="I177" s="80">
        <v>23.29</v>
      </c>
      <c r="J177" s="78">
        <v>160.4</v>
      </c>
      <c r="K177" s="84">
        <v>216</v>
      </c>
      <c r="L177" s="91">
        <v>48.13</v>
      </c>
    </row>
    <row r="178" spans="1:12" ht="14.4" x14ac:dyDescent="0.3">
      <c r="A178" s="24"/>
      <c r="B178" s="16"/>
      <c r="C178" s="11"/>
      <c r="D178" s="6" t="s">
        <v>21</v>
      </c>
      <c r="E178" s="76" t="s">
        <v>61</v>
      </c>
      <c r="F178" s="78">
        <v>85</v>
      </c>
      <c r="G178" s="81">
        <v>10.199999999999999</v>
      </c>
      <c r="H178" s="82">
        <v>10.4</v>
      </c>
      <c r="I178" s="83">
        <v>25.3</v>
      </c>
      <c r="J178" s="81">
        <v>124.65</v>
      </c>
      <c r="K178" s="49">
        <v>171</v>
      </c>
      <c r="L178" s="74">
        <v>19</v>
      </c>
    </row>
    <row r="179" spans="1:12" ht="14.4" x14ac:dyDescent="0.3">
      <c r="A179" s="24"/>
      <c r="B179" s="16"/>
      <c r="C179" s="11"/>
      <c r="D179" s="7" t="s">
        <v>22</v>
      </c>
      <c r="E179" s="49" t="s">
        <v>62</v>
      </c>
      <c r="F179" s="51">
        <v>200</v>
      </c>
      <c r="G179" s="51">
        <v>1.4</v>
      </c>
      <c r="H179" s="68">
        <v>1.6</v>
      </c>
      <c r="I179" s="69">
        <v>18.5</v>
      </c>
      <c r="J179" s="51">
        <v>89.32</v>
      </c>
      <c r="K179" s="47">
        <v>268</v>
      </c>
      <c r="L179" s="92">
        <v>5.68</v>
      </c>
    </row>
    <row r="180" spans="1:12" ht="14.4" x14ac:dyDescent="0.3">
      <c r="A180" s="24"/>
      <c r="B180" s="16"/>
      <c r="C180" s="11"/>
      <c r="D180" s="7" t="s">
        <v>23</v>
      </c>
      <c r="E180" s="77" t="s">
        <v>63</v>
      </c>
      <c r="F180" s="66">
        <v>40</v>
      </c>
      <c r="G180" s="52">
        <v>2.36</v>
      </c>
      <c r="H180" s="56">
        <v>7.6</v>
      </c>
      <c r="I180" s="59">
        <v>14.89</v>
      </c>
      <c r="J180" s="52">
        <v>128</v>
      </c>
      <c r="K180" s="47">
        <v>344</v>
      </c>
      <c r="L180" s="92">
        <v>2.64</v>
      </c>
    </row>
    <row r="181" spans="1:12" ht="14.4" x14ac:dyDescent="0.3">
      <c r="A181" s="24"/>
      <c r="B181" s="16"/>
      <c r="C181" s="11"/>
      <c r="D181" s="7" t="s">
        <v>24</v>
      </c>
      <c r="E181" s="47"/>
      <c r="F181" s="50"/>
      <c r="G181" s="60"/>
      <c r="H181" s="71"/>
      <c r="I181" s="72"/>
      <c r="J181" s="60"/>
      <c r="K181" s="43"/>
      <c r="L181" s="74"/>
    </row>
    <row r="182" spans="1:12" ht="14.4" x14ac:dyDescent="0.3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  <c r="L182" s="74"/>
    </row>
    <row r="183" spans="1:12" ht="14.4" x14ac:dyDescent="0.3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86">SUM(G177:G183)</f>
        <v>17.059999999999999</v>
      </c>
      <c r="H184" s="20">
        <f t="shared" si="86"/>
        <v>26.200000000000003</v>
      </c>
      <c r="I184" s="20">
        <f t="shared" si="86"/>
        <v>81.98</v>
      </c>
      <c r="J184" s="20">
        <f t="shared" si="86"/>
        <v>502.37</v>
      </c>
      <c r="K184" s="26"/>
      <c r="L184" s="20">
        <f t="shared" ref="L184" si="87">SUM(L177:L183)</f>
        <v>75.45</v>
      </c>
    </row>
    <row r="185" spans="1:12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4"/>
      <c r="B186" s="16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4"/>
      <c r="B187" s="16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" thickBot="1" x14ac:dyDescent="0.3">
      <c r="A195" s="30">
        <f>A177</f>
        <v>2</v>
      </c>
      <c r="B195" s="31">
        <f>B177</f>
        <v>5</v>
      </c>
      <c r="C195" s="101" t="s">
        <v>4</v>
      </c>
      <c r="D195" s="102"/>
      <c r="E195" s="32"/>
      <c r="F195" s="33">
        <f>F184+F194</f>
        <v>500</v>
      </c>
      <c r="G195" s="33">
        <f t="shared" ref="G195" si="90">G184+G194</f>
        <v>17.059999999999999</v>
      </c>
      <c r="H195" s="33">
        <f t="shared" ref="H195" si="91">H184+H194</f>
        <v>26.200000000000003</v>
      </c>
      <c r="I195" s="33">
        <f t="shared" ref="I195" si="92">I184+I194</f>
        <v>81.98</v>
      </c>
      <c r="J195" s="33">
        <f t="shared" ref="J195:L195" si="93">J184+J194</f>
        <v>502.37</v>
      </c>
      <c r="K195" s="33"/>
      <c r="L195" s="33">
        <f t="shared" si="93"/>
        <v>75.45</v>
      </c>
    </row>
    <row r="196" spans="1:12" ht="13.8" thickBot="1" x14ac:dyDescent="0.3">
      <c r="A196" s="28"/>
      <c r="B196" s="29"/>
      <c r="C196" s="103" t="s">
        <v>5</v>
      </c>
      <c r="D196" s="103"/>
      <c r="E196" s="103"/>
      <c r="F196" s="35">
        <f>(F24+F43+F62+F81+F100+F119+F138+F157+F176+F195)/(IF(F24=0,0,1)+IF(F43=0,0,1)+IF(F62=0,0,1)+IF(F81=0,0,1)+IF(F100=0,0,1)+IF(F119=0,0,1)+IF(F138=0,0,1)+IF(F157=0,0,1)+IF(F176=0,0,1)+IF(F195=0,0,1))</f>
        <v>609.79999999999995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19.631999999999998</v>
      </c>
      <c r="H196" s="35">
        <f t="shared" si="94"/>
        <v>20.197000000000003</v>
      </c>
      <c r="I196" s="35">
        <f t="shared" si="94"/>
        <v>108.55</v>
      </c>
      <c r="J196" s="35">
        <f t="shared" si="94"/>
        <v>599.68900000000008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75.450000000000017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2024-02-04T16:18:27Z</dcterms:modified>
</cp:coreProperties>
</file>